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дел реализации\Стешенцев\ОСНОВНАЯ РАБОТА\2.РАСКРЫТИЕ ИНФОРМАЦИИ\За 2025 год\"/>
    </mc:Choice>
  </mc:AlternateContent>
  <bookViews>
    <workbookView xWindow="118" yWindow="118" windowWidth="23263" windowHeight="12528"/>
  </bookViews>
  <sheets>
    <sheet name="Отпуск эл.энергии" sheetId="2" r:id="rId1"/>
  </sheets>
  <calcPr calcId="162913"/>
</workbook>
</file>

<file path=xl/calcChain.xml><?xml version="1.0" encoding="utf-8"?>
<calcChain xmlns="http://schemas.openxmlformats.org/spreadsheetml/2006/main">
  <c r="F20" i="2" l="1"/>
  <c r="E20" i="2"/>
  <c r="D20" i="2"/>
  <c r="G19" i="2"/>
  <c r="G18" i="2"/>
  <c r="G17" i="2"/>
  <c r="G16" i="2"/>
  <c r="F14" i="2"/>
  <c r="E14" i="2"/>
  <c r="D14" i="2"/>
  <c r="C14" i="2"/>
  <c r="G13" i="2"/>
  <c r="G12" i="2"/>
  <c r="G11" i="2"/>
  <c r="G10" i="2"/>
  <c r="G9" i="2"/>
  <c r="G8" i="2"/>
  <c r="G20" i="2" l="1"/>
  <c r="G14" i="2"/>
</calcChain>
</file>

<file path=xl/sharedStrings.xml><?xml version="1.0" encoding="utf-8"?>
<sst xmlns="http://schemas.openxmlformats.org/spreadsheetml/2006/main" count="53" uniqueCount="25">
  <si>
    <t>-</t>
  </si>
  <si>
    <t>В сети ООО "КЭнК" Филиал "Энергосеть г.Новокузнецк"</t>
  </si>
  <si>
    <t xml:space="preserve">В сети ОАО "РЖД"   </t>
  </si>
  <si>
    <t>Из сети ОАО "РЖД"</t>
  </si>
  <si>
    <t xml:space="preserve">Из сети ООО "ЭнергоПаритет" </t>
  </si>
  <si>
    <t>Группы потребителей</t>
  </si>
  <si>
    <t>№ п/п</t>
  </si>
  <si>
    <t>ИНФОРМАЦИЯ</t>
  </si>
  <si>
    <t xml:space="preserve">В сети ООО "ЭнергоПаритет" </t>
  </si>
  <si>
    <t xml:space="preserve">Из сети ООО "ЭнергоТранзит" </t>
  </si>
  <si>
    <t>Отпуск электроэнергии в сеть ООО "Горэлектросеть":</t>
  </si>
  <si>
    <t>Отпуск электроэнергии из сети ООО"Горэлектросеть":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</si>
  <si>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</si>
  <si>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</si>
  <si>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</si>
  <si>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</si>
  <si>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</si>
  <si>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</si>
  <si>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1.1</t>
  </si>
  <si>
    <t>Итого:</t>
  </si>
  <si>
    <t>Из сети филиала ПАО"Россети Сибирь"-"Кузбассэнерго-РЭС"</t>
  </si>
  <si>
    <t>В сети филиала ПАО "Россети Сибирь"-"Кузбассэнерго-РЭС"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</si>
  <si>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(план 2026 г.)</t>
  </si>
  <si>
    <t>Из сети ООО "ЕвроЭнергоТранс"</t>
  </si>
  <si>
    <t>Из сети ООО "ОЭСК"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</si>
</sst>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00"/>
  </numFmts>
  <fonts count="1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right"/>
    </xf>
    <xf numFmtId="49" fontId="12" fillId="0" borderId="11" xfId="0" applyNumberFormat="1" applyFont="1" applyFill="1" applyBorder="1" applyAlignment="1">
      <alignment horizontal="center"/>
    </xf>
    <xf numFmtId="0" fontId="12" fillId="0" borderId="11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 applyAlignment="1">
      <alignment horizontal="right"/>
    </xf>
    <xf numFmtId="49" fontId="0" fillId="0" borderId="11" xfId="0" applyNumberFormat="1" applyFill="1" applyBorder="1" applyAlignment="1">
      <alignment horizontal="center"/>
    </xf>
    <xf numFmtId="0" fontId="13" fillId="0" borderId="11" xfId="2" applyFont="1" applyFill="1" applyBorder="1"/>
    <xf numFmtId="165" fontId="13" fillId="2" borderId="11" xfId="0" applyNumberFormat="1" applyFont="1" applyFill="1" applyBorder="1" applyAlignment="1">
      <alignment horizontal="right"/>
    </xf>
    <xf numFmtId="165" fontId="13" fillId="0" borderId="12" xfId="1" applyNumberFormat="1" applyFont="1" applyFill="1" applyBorder="1" applyAlignment="1">
      <alignment horizontal="right"/>
    </xf>
    <xf numFmtId="165" fontId="13" fillId="0" borderId="13" xfId="1" applyNumberFormat="1" applyFont="1" applyFill="1" applyBorder="1" applyAlignment="1">
      <alignment horizontal="right"/>
    </xf>
    <xf numFmtId="165" fontId="13" fillId="0" borderId="12" xfId="0" applyNumberFormat="1" applyFont="1" applyFill="1" applyBorder="1" applyAlignment="1">
      <alignment horizontal="right"/>
    </xf>
    <xf numFmtId="165" fontId="13" fillId="0" borderId="14" xfId="1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165" fontId="13" fillId="0" borderId="11" xfId="1" applyNumberFormat="1" applyFont="1" applyFill="1" applyBorder="1" applyAlignment="1">
      <alignment horizontal="right"/>
    </xf>
    <xf numFmtId="165" fontId="13" fillId="0" borderId="12" xfId="1" applyNumberFormat="1" applyFont="1" applyFill="1" applyBorder="1" applyAlignment="1">
      <alignment horizontal="center"/>
    </xf>
    <xf numFmtId="165" fontId="13" fillId="0" borderId="12" xfId="0" applyNumberFormat="1" applyFont="1" applyFill="1" applyBorder="1" applyAlignment="1">
      <alignment horizontal="center"/>
    </xf>
    <xf numFmtId="0" fontId="13" fillId="2" borderId="11" xfId="2" applyFont="1" applyFill="1" applyBorder="1"/>
    <xf numFmtId="165" fontId="13" fillId="0" borderId="11" xfId="1" applyNumberFormat="1" applyFont="1" applyBorder="1" applyAlignment="1">
      <alignment horizontal="center"/>
    </xf>
    <xf numFmtId="165" fontId="13" fillId="0" borderId="13" xfId="1" applyNumberFormat="1" applyFont="1" applyBorder="1" applyAlignment="1">
      <alignment horizontal="center"/>
    </xf>
    <xf numFmtId="0" fontId="13" fillId="0" borderId="15" xfId="0" applyFont="1" applyFill="1" applyBorder="1"/>
    <xf numFmtId="165" fontId="13" fillId="0" borderId="11" xfId="1" applyNumberFormat="1" applyFont="1" applyBorder="1" applyAlignment="1">
      <alignment horizontal="right"/>
    </xf>
    <xf numFmtId="165" fontId="13" fillId="0" borderId="13" xfId="1" applyNumberFormat="1" applyFont="1" applyFill="1" applyBorder="1" applyAlignment="1">
      <alignment horizontal="center"/>
    </xf>
    <xf numFmtId="0" fontId="13" fillId="0" borderId="11" xfId="0" applyFont="1" applyFill="1" applyBorder="1"/>
    <xf numFmtId="165" fontId="13" fillId="0" borderId="11" xfId="1" applyNumberFormat="1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3" fillId="0" borderId="16" xfId="0" applyFont="1" applyFill="1" applyBorder="1"/>
    <xf numFmtId="165" fontId="12" fillId="0" borderId="16" xfId="1" applyNumberFormat="1" applyFont="1" applyFill="1" applyBorder="1"/>
    <xf numFmtId="165" fontId="12" fillId="0" borderId="17" xfId="1" applyNumberFormat="1" applyFont="1" applyFill="1" applyBorder="1"/>
    <xf numFmtId="165" fontId="12" fillId="0" borderId="18" xfId="1" applyNumberFormat="1" applyFont="1" applyFill="1" applyBorder="1"/>
    <xf numFmtId="165" fontId="12" fillId="0" borderId="19" xfId="1" applyNumberFormat="1" applyFont="1" applyFill="1" applyBorder="1"/>
    <xf numFmtId="0" fontId="12" fillId="0" borderId="11" xfId="0" applyFont="1" applyFill="1" applyBorder="1" applyAlignment="1">
      <alignment horizontal="center"/>
    </xf>
    <xf numFmtId="0" fontId="13" fillId="0" borderId="8" xfId="0" applyFont="1" applyBorder="1"/>
    <xf numFmtId="0" fontId="13" fillId="0" borderId="20" xfId="0" applyFont="1" applyBorder="1"/>
    <xf numFmtId="0" fontId="13" fillId="0" borderId="21" xfId="0" applyFont="1" applyBorder="1"/>
    <xf numFmtId="0" fontId="13" fillId="0" borderId="6" xfId="0" applyFont="1" applyBorder="1"/>
    <xf numFmtId="0" fontId="1" fillId="0" borderId="11" xfId="0" applyFont="1" applyFill="1" applyBorder="1" applyAlignment="1">
      <alignment horizontal="center"/>
    </xf>
    <xf numFmtId="0" fontId="13" fillId="2" borderId="11" xfId="0" applyFont="1" applyFill="1" applyBorder="1"/>
    <xf numFmtId="165" fontId="13" fillId="0" borderId="12" xfId="1" applyNumberFormat="1" applyFont="1" applyBorder="1" applyAlignment="1">
      <alignment horizontal="center"/>
    </xf>
    <xf numFmtId="165" fontId="13" fillId="0" borderId="12" xfId="1" applyNumberFormat="1" applyFont="1" applyFill="1" applyBorder="1"/>
    <xf numFmtId="165" fontId="13" fillId="0" borderId="14" xfId="0" applyNumberFormat="1" applyFont="1" applyFill="1" applyBorder="1" applyAlignment="1">
      <alignment horizontal="right"/>
    </xf>
    <xf numFmtId="0" fontId="0" fillId="0" borderId="11" xfId="0" applyFill="1" applyBorder="1" applyAlignment="1">
      <alignment horizontal="center"/>
    </xf>
    <xf numFmtId="165" fontId="13" fillId="0" borderId="13" xfId="1" applyNumberFormat="1" applyFont="1" applyBorder="1" applyAlignment="1">
      <alignment horizontal="right"/>
    </xf>
    <xf numFmtId="0" fontId="1" fillId="0" borderId="22" xfId="0" applyFont="1" applyFill="1" applyBorder="1" applyAlignment="1">
      <alignment horizontal="center" vertical="center" shrinkToFit="1"/>
    </xf>
    <xf numFmtId="0" fontId="1" fillId="0" borderId="23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left" wrapText="1"/>
    </xf>
    <xf numFmtId="165" fontId="13" fillId="0" borderId="17" xfId="1" applyNumberFormat="1" applyFont="1" applyBorder="1" applyAlignment="1">
      <alignment horizont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A6" sqref="A6:G20"/>
    </sheetView>
  </sheetViews>
  <sheetFormatPr defaultColWidth="9.125" defaultRowHeight="13.1" x14ac:dyDescent="0.25"/>
  <cols>
    <col min="1" max="1" width="10" style="1" customWidth="1"/>
    <col min="2" max="2" width="70" style="1" customWidth="1"/>
    <col min="3" max="3" width="18.5" style="1" customWidth="1"/>
    <col min="4" max="4" width="17.5" style="1" customWidth="1"/>
    <col min="5" max="5" width="16.625" style="1" customWidth="1"/>
    <col min="6" max="6" width="16" style="1" customWidth="1"/>
    <col min="7" max="7" width="16.625" style="1" customWidth="1"/>
    <col min="8" max="16384" width="9.125" style="1"/>
  </cols>
  <sheetData>
    <row r="1" spans="1:7" ht="17.7" x14ac:dyDescent="0.3">
      <c r="A1" s="13" t="s">
        <v>7</v>
      </c>
      <c r="C1" s="5"/>
      <c r="D1" s="5"/>
      <c r="F1" s="12"/>
      <c r="G1" s="11"/>
    </row>
    <row r="2" spans="1:7" s="10" customFormat="1" ht="56.95" customHeight="1" x14ac:dyDescent="0.3">
      <c r="A2" s="71" t="s">
        <v>22</v>
      </c>
      <c r="B2" s="71"/>
      <c r="C2" s="71"/>
      <c r="D2" s="71"/>
      <c r="E2" s="71"/>
      <c r="F2" s="71"/>
      <c r="G2" s="71"/>
    </row>
    <row r="3" spans="1:7" ht="15.75" thickBot="1" x14ac:dyDescent="0.3">
      <c r="A3" s="9"/>
      <c r="B3" s="8"/>
      <c r="C3" s="7"/>
      <c r="D3" s="7"/>
      <c r="E3" s="6"/>
      <c r="F3" s="5"/>
      <c r="G3" s="4"/>
    </row>
    <row r="4" spans="1:7" s="3" customFormat="1" ht="15.05" x14ac:dyDescent="0.2">
      <c r="A4" s="67" t="s">
        <v>6</v>
      </c>
      <c r="B4" s="69" t="s">
        <v>5</v>
      </c>
      <c r="C4" s="14" t="s">
        <v>12</v>
      </c>
      <c r="D4" s="15" t="s">
        <v>13</v>
      </c>
      <c r="E4" s="14" t="s">
        <v>14</v>
      </c>
      <c r="F4" s="15" t="s">
        <v>15</v>
      </c>
      <c r="G4" s="16" t="s">
        <v>16</v>
      </c>
    </row>
    <row r="5" spans="1:7" s="3" customFormat="1" ht="15.75" thickBot="1" x14ac:dyDescent="0.25">
      <c r="A5" s="68"/>
      <c r="B5" s="70"/>
      <c r="C5" s="17" t="s">
        <v>17</v>
      </c>
      <c r="D5" s="18" t="s">
        <v>17</v>
      </c>
      <c r="E5" s="17" t="s">
        <v>17</v>
      </c>
      <c r="F5" s="18" t="s">
        <v>17</v>
      </c>
      <c r="G5" s="19" t="s">
        <v>17</v>
      </c>
    </row>
    <row r="6" spans="1:7" s="2" customFormat="1" ht="15.05" x14ac:dyDescent="0.25">
      <c r="A6" s="20"/>
      <c r="B6" s="20"/>
      <c r="C6" s="20"/>
      <c r="D6" s="21"/>
      <c r="E6" s="22"/>
      <c r="F6" s="21"/>
      <c r="G6" s="23"/>
    </row>
    <row r="7" spans="1:7" s="2" customFormat="1" ht="15.05" x14ac:dyDescent="0.25">
      <c r="A7" s="24" t="s">
        <v>18</v>
      </c>
      <c r="B7" s="25" t="s">
        <v>10</v>
      </c>
      <c r="C7" s="26"/>
      <c r="D7" s="27"/>
      <c r="E7" s="28"/>
      <c r="F7" s="27"/>
      <c r="G7" s="29"/>
    </row>
    <row r="8" spans="1:7" s="2" customFormat="1" ht="15.05" x14ac:dyDescent="0.25">
      <c r="A8" s="30"/>
      <c r="B8" s="31" t="s">
        <v>20</v>
      </c>
      <c r="C8" s="32">
        <v>514473.22200000001</v>
      </c>
      <c r="D8" s="33">
        <v>209536.155</v>
      </c>
      <c r="E8" s="34">
        <v>38230.542000000001</v>
      </c>
      <c r="F8" s="35">
        <v>348.76400000000001</v>
      </c>
      <c r="G8" s="36">
        <f>SUM(C8:F8)</f>
        <v>762588.68299999996</v>
      </c>
    </row>
    <row r="9" spans="1:7" s="2" customFormat="1" ht="15.05" x14ac:dyDescent="0.25">
      <c r="A9" s="37"/>
      <c r="B9" s="31" t="s">
        <v>23</v>
      </c>
      <c r="C9" s="38">
        <v>94473.466</v>
      </c>
      <c r="D9" s="39" t="s">
        <v>0</v>
      </c>
      <c r="E9" s="34">
        <v>5078.2370000000001</v>
      </c>
      <c r="F9" s="40" t="s">
        <v>0</v>
      </c>
      <c r="G9" s="36">
        <f t="shared" ref="G9:G13" si="0">SUM(C9:F9)</f>
        <v>99551.702999999994</v>
      </c>
    </row>
    <row r="10" spans="1:7" s="2" customFormat="1" ht="15.05" x14ac:dyDescent="0.25">
      <c r="A10" s="37"/>
      <c r="B10" s="31" t="s">
        <v>4</v>
      </c>
      <c r="C10" s="42" t="s">
        <v>0</v>
      </c>
      <c r="D10" s="33">
        <v>122295.825</v>
      </c>
      <c r="E10" s="66">
        <v>1646.453</v>
      </c>
      <c r="F10" s="40" t="s">
        <v>0</v>
      </c>
      <c r="G10" s="36">
        <f t="shared" si="0"/>
        <v>123942.27799999999</v>
      </c>
    </row>
    <row r="11" spans="1:7" s="2" customFormat="1" ht="15.05" x14ac:dyDescent="0.25">
      <c r="A11" s="37"/>
      <c r="B11" s="31" t="s">
        <v>3</v>
      </c>
      <c r="C11" s="42" t="s">
        <v>0</v>
      </c>
      <c r="D11" s="39" t="s">
        <v>0</v>
      </c>
      <c r="E11" s="34">
        <v>1306.366</v>
      </c>
      <c r="F11" s="40" t="s">
        <v>0</v>
      </c>
      <c r="G11" s="36">
        <f t="shared" si="0"/>
        <v>1306.366</v>
      </c>
    </row>
    <row r="12" spans="1:7" s="2" customFormat="1" ht="15.05" x14ac:dyDescent="0.25">
      <c r="A12" s="37"/>
      <c r="B12" s="44" t="s">
        <v>9</v>
      </c>
      <c r="C12" s="45">
        <v>21846.848999999998</v>
      </c>
      <c r="D12" s="39" t="s">
        <v>0</v>
      </c>
      <c r="E12" s="46" t="s">
        <v>0</v>
      </c>
      <c r="F12" s="39" t="s">
        <v>0</v>
      </c>
      <c r="G12" s="36">
        <f t="shared" si="0"/>
        <v>21846.848999999998</v>
      </c>
    </row>
    <row r="13" spans="1:7" s="2" customFormat="1" ht="15.05" x14ac:dyDescent="0.25">
      <c r="A13" s="37"/>
      <c r="B13" s="47" t="s">
        <v>24</v>
      </c>
      <c r="C13" s="48" t="s">
        <v>0</v>
      </c>
      <c r="D13" s="39" t="s">
        <v>0</v>
      </c>
      <c r="E13" s="34">
        <v>4191.9110000000001</v>
      </c>
      <c r="F13" s="39" t="s">
        <v>0</v>
      </c>
      <c r="G13" s="36">
        <f t="shared" si="0"/>
        <v>4191.9110000000001</v>
      </c>
    </row>
    <row r="14" spans="1:7" s="2" customFormat="1" ht="15.75" thickBot="1" x14ac:dyDescent="0.3">
      <c r="A14" s="49" t="s">
        <v>19</v>
      </c>
      <c r="B14" s="50"/>
      <c r="C14" s="51">
        <f>SUM(C8:C13)</f>
        <v>630793.53700000001</v>
      </c>
      <c r="D14" s="52">
        <f t="shared" ref="D14:F14" si="1">SUM(D8:D13)</f>
        <v>331831.98</v>
      </c>
      <c r="E14" s="53">
        <f>SUM(E8:E13)</f>
        <v>50453.509000000005</v>
      </c>
      <c r="F14" s="52">
        <f t="shared" si="1"/>
        <v>348.76400000000001</v>
      </c>
      <c r="G14" s="54">
        <f>SUM(C14:F14)</f>
        <v>1013427.7899999999</v>
      </c>
    </row>
    <row r="15" spans="1:7" s="2" customFormat="1" ht="15.05" x14ac:dyDescent="0.25">
      <c r="A15" s="55"/>
      <c r="B15" s="25" t="s">
        <v>11</v>
      </c>
      <c r="C15" s="56"/>
      <c r="D15" s="57"/>
      <c r="E15" s="56"/>
      <c r="F15" s="58"/>
      <c r="G15" s="59"/>
    </row>
    <row r="16" spans="1:7" s="2" customFormat="1" ht="15.05" x14ac:dyDescent="0.25">
      <c r="A16" s="60"/>
      <c r="B16" s="61" t="s">
        <v>21</v>
      </c>
      <c r="C16" s="62" t="s">
        <v>0</v>
      </c>
      <c r="D16" s="34">
        <v>16973.669000000002</v>
      </c>
      <c r="E16" s="63">
        <v>187145.38200000001</v>
      </c>
      <c r="F16" s="62" t="s">
        <v>0</v>
      </c>
      <c r="G16" s="64">
        <f>E16+D16</f>
        <v>204119.05100000001</v>
      </c>
    </row>
    <row r="17" spans="1:7" s="2" customFormat="1" ht="15.05" x14ac:dyDescent="0.25">
      <c r="A17" s="60"/>
      <c r="B17" s="61" t="s">
        <v>2</v>
      </c>
      <c r="C17" s="62" t="s">
        <v>0</v>
      </c>
      <c r="D17" s="43" t="s">
        <v>0</v>
      </c>
      <c r="E17" s="63">
        <v>250.07599999999999</v>
      </c>
      <c r="F17" s="62" t="s">
        <v>0</v>
      </c>
      <c r="G17" s="64">
        <f>E17</f>
        <v>250.07599999999999</v>
      </c>
    </row>
    <row r="18" spans="1:7" s="2" customFormat="1" ht="15.05" x14ac:dyDescent="0.25">
      <c r="A18" s="65"/>
      <c r="B18" s="41" t="s">
        <v>8</v>
      </c>
      <c r="C18" s="62" t="s">
        <v>0</v>
      </c>
      <c r="D18" s="34">
        <v>1718.6</v>
      </c>
      <c r="E18" s="63">
        <v>55649.902999999998</v>
      </c>
      <c r="F18" s="62" t="s">
        <v>0</v>
      </c>
      <c r="G18" s="64">
        <f t="shared" ref="G18" si="2">E18+D18</f>
        <v>57368.502999999997</v>
      </c>
    </row>
    <row r="19" spans="1:7" s="2" customFormat="1" ht="15.05" x14ac:dyDescent="0.25">
      <c r="A19" s="65"/>
      <c r="B19" s="47" t="s">
        <v>1</v>
      </c>
      <c r="C19" s="62" t="s">
        <v>0</v>
      </c>
      <c r="D19" s="62" t="s">
        <v>0</v>
      </c>
      <c r="E19" s="33">
        <v>23543.021000000001</v>
      </c>
      <c r="F19" s="62" t="s">
        <v>0</v>
      </c>
      <c r="G19" s="64">
        <f>E19</f>
        <v>23543.021000000001</v>
      </c>
    </row>
    <row r="20" spans="1:7" s="2" customFormat="1" ht="15.75" thickBot="1" x14ac:dyDescent="0.3">
      <c r="A20" s="49" t="s">
        <v>19</v>
      </c>
      <c r="B20" s="50"/>
      <c r="C20" s="72" t="s">
        <v>0</v>
      </c>
      <c r="D20" s="53">
        <f>SUM(D16:D19)</f>
        <v>18692.269</v>
      </c>
      <c r="E20" s="52">
        <f>SUM(E16:E19)</f>
        <v>266588.38199999998</v>
      </c>
      <c r="F20" s="52">
        <f>SUM(F16:F19)</f>
        <v>0</v>
      </c>
      <c r="G20" s="54">
        <f>SUM(G16:G19)</f>
        <v>285280.65100000001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Отпуск эл.энергии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Стешенцев-ВС</cp:lastModifiedBy>
  <dcterms:created xsi:type="dcterms:W3CDTF">2018-02-19T03:22:18Z</dcterms:created>
  <dcterms:modified xsi:type="dcterms:W3CDTF">2026-02-24T04:24:47Z</dcterms:modified>
</cp:coreProperties>
</file>